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vrcek\Desktop\nastartujtese\2025\"/>
    </mc:Choice>
  </mc:AlternateContent>
  <xr:revisionPtr revIDLastSave="0" documentId="13_ncr:1_{9689DBEB-2AE3-4E50-ABAD-000BBDDED9A5}" xr6:coauthVersionLast="47" xr6:coauthVersionMax="47" xr10:uidLastSave="{00000000-0000-0000-0000-000000000000}"/>
  <bookViews>
    <workbookView xWindow="-110" yWindow="-110" windowWidth="19420" windowHeight="10300" xr2:uid="{82349715-AFD1-44B9-B917-5E4945A78D38}"/>
  </bookViews>
  <sheets>
    <sheet name="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3" l="1"/>
  <c r="D82" i="3" l="1"/>
  <c r="D85" i="3" l="1"/>
  <c r="B85" i="3" s="1"/>
  <c r="B76" i="3"/>
  <c r="B50" i="3"/>
  <c r="B27" i="3"/>
  <c r="B33" i="3" s="1"/>
  <c r="B11" i="3"/>
  <c r="B17" i="3" s="1"/>
  <c r="B79" i="3" l="1"/>
  <c r="B87" i="3" s="1"/>
</calcChain>
</file>

<file path=xl/sharedStrings.xml><?xml version="1.0" encoding="utf-8"?>
<sst xmlns="http://schemas.openxmlformats.org/spreadsheetml/2006/main" count="123" uniqueCount="50">
  <si>
    <t xml:space="preserve">1. MÍSTO </t>
  </si>
  <si>
    <t xml:space="preserve">POPIS CENY </t>
  </si>
  <si>
    <t xml:space="preserve">HODNOTA CENY </t>
  </si>
  <si>
    <t xml:space="preserve">DÁRCE </t>
  </si>
  <si>
    <t xml:space="preserve">Finanční podpora rozjezdu podnikání </t>
  </si>
  <si>
    <t xml:space="preserve">Komerční banka, a.s. </t>
  </si>
  <si>
    <t xml:space="preserve">eLegal advokátní kancelář, s.r.o. </t>
  </si>
  <si>
    <t xml:space="preserve">Jakékoli služby na pomoc budování úspěšného týmu (platí na: semináře či workshopy, konzultace, vyhodnocení osobnostního potenciálu a další dotazníky); </t>
  </si>
  <si>
    <t xml:space="preserve">3x volný vstup na přednášku „Jak efektivně vybírat zaměstnance a nekoupit zajíce v pytli“; </t>
  </si>
  <si>
    <t xml:space="preserve">brožura „5 klíčů k úspěšnému přijímacímu pohovoru“ </t>
  </si>
  <si>
    <t xml:space="preserve">Služby pro podporu online marketingu. Pomoc s tvorbou webu, analytikou, propagací, tvorbou značky a konzultace. </t>
  </si>
  <si>
    <t xml:space="preserve">Aplikace pro online fakturaci - tarif Komplet na 3 roky </t>
  </si>
  <si>
    <t xml:space="preserve">Prostor na portálu www.ipodnikatel.cz </t>
  </si>
  <si>
    <t xml:space="preserve">3 hodiny poradenství v oblasti rozvoje podnikání </t>
  </si>
  <si>
    <t xml:space="preserve">Bezplatné členství v AMSP ČR na 1 rok, křišťálový obraz Preciosa </t>
  </si>
  <si>
    <t xml:space="preserve">AMSP ČR </t>
  </si>
  <si>
    <t xml:space="preserve">Poradenství profesionálních mentorů </t>
  </si>
  <si>
    <t xml:space="preserve">TECHNOLOGICKÉ CENTRUM Hradec Králové, o. p. s </t>
  </si>
  <si>
    <t xml:space="preserve">CELKEM </t>
  </si>
  <si>
    <t xml:space="preserve">CENA ODBORNÉ POROTY </t>
  </si>
  <si>
    <t xml:space="preserve">2x volný vstup na přednášku „Jak efektivně vybírat zaměstnance“; </t>
  </si>
  <si>
    <t xml:space="preserve">Aplikace pro online fakturaci - tarif Komplet na 2 roky </t>
  </si>
  <si>
    <t xml:space="preserve">Bezplatné členství v AMSP ČR na 1 rok </t>
  </si>
  <si>
    <t xml:space="preserve">2. MÍSTO </t>
  </si>
  <si>
    <t xml:space="preserve">Aplikace pro online fakturaci - tarif Komplet na 1 rok </t>
  </si>
  <si>
    <t xml:space="preserve">Prostor na portálu www.ipodnikatel.cz a v emagazínu Starting UP </t>
  </si>
  <si>
    <t xml:space="preserve">3. MÍSTO </t>
  </si>
  <si>
    <t xml:space="preserve">brožura „5 klíčů k úspěšnému přijímacímu pohovoru“; </t>
  </si>
  <si>
    <t xml:space="preserve">1x volný vstup na přednášku „Jak efektivně vybírat zaměstnance“ </t>
  </si>
  <si>
    <t>CELKEM</t>
  </si>
  <si>
    <t xml:space="preserve">4. MÍSTO </t>
  </si>
  <si>
    <t xml:space="preserve">5. MÍSTO </t>
  </si>
  <si>
    <t>přihláška ochranné známky zdarma</t>
  </si>
  <si>
    <t>Každý přihlášený a schválený projekt získá od partnerů ZDARMA</t>
  </si>
  <si>
    <t xml:space="preserve">45 min. odborná konzultace na optimalizaci webu nebo tvorba nového webu v nástroji Webmium </t>
  </si>
  <si>
    <t>30 min. právní konzultace</t>
  </si>
  <si>
    <t xml:space="preserve">Webhostingové služby, virtuální server, emailing, max. 5 domén k projektu </t>
  </si>
  <si>
    <t xml:space="preserve">PERFORMIA, s r.o. </t>
  </si>
  <si>
    <t>Fakturoid, s.r.o.</t>
  </si>
  <si>
    <t>Webglobe, s.r.o.</t>
  </si>
  <si>
    <t>iPodnikatel .cz</t>
  </si>
  <si>
    <t xml:space="preserve">PERFORMIA, s r.o.  </t>
  </si>
  <si>
    <t>Webmium.cz</t>
  </si>
  <si>
    <t xml:space="preserve">Výukový film „Emoce na pracovišti: Pomáhají nebo škodí" </t>
  </si>
  <si>
    <t>Ceny pro přihlášené projekty</t>
  </si>
  <si>
    <t xml:space="preserve">10 hodin právní konzultace zdarma </t>
  </si>
  <si>
    <t xml:space="preserve">3 hodiny právní konzultace zdarma </t>
  </si>
  <si>
    <t>Finanční podpora rozjezdu podnikání</t>
  </si>
  <si>
    <t xml:space="preserve">CENA VEŘEJNOSTI </t>
  </si>
  <si>
    <t xml:space="preserve">7 hodin právní konzultace zdarma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</si>
</sst>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rgb="FF000000"/>
      <name val="Montserrat"/>
      <charset val="238"/>
    </font>
    <font>
      <b/>
      <sz val="11"/>
      <color rgb="FF000000"/>
      <name val="Montserrat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FF0000"/>
      <name val="Montserrat"/>
      <charset val="238"/>
    </font>
    <font>
      <b/>
      <sz val="16"/>
      <color rgb="FFFF0000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sz val="18"/>
      <color theme="5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6" fontId="4" fillId="0" borderId="1" xfId="0" applyNumberFormat="1" applyFont="1" applyFill="1" applyBorder="1" applyAlignment="1">
      <alignment horizontal="center" vertical="center" wrapText="1"/>
    </xf>
    <xf numFmtId="6" fontId="3" fillId="3" borderId="4" xfId="0" applyNumberFormat="1" applyFont="1" applyFill="1" applyBorder="1" applyAlignment="1">
      <alignment horizontal="center" vertical="center" wrapText="1"/>
    </xf>
    <xf numFmtId="6" fontId="3" fillId="0" borderId="0" xfId="0" applyNumberFormat="1" applyFont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6" fontId="7" fillId="3" borderId="5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6" fontId="3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6" fontId="0" fillId="0" borderId="0" xfId="0" applyNumberFormat="1"/>
    <xf numFmtId="0" fontId="6" fillId="4" borderId="3" xfId="0" applyFont="1" applyFill="1" applyBorder="1" applyAlignment="1">
      <alignment vertical="center" wrapText="1"/>
    </xf>
    <xf numFmtId="6" fontId="7" fillId="4" borderId="5" xfId="0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6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6" fontId="4" fillId="0" borderId="13" xfId="0" applyNumberFormat="1" applyFont="1" applyBorder="1" applyAlignment="1">
      <alignment horizontal="center" vertical="center" wrapText="1"/>
    </xf>
    <xf numFmtId="6" fontId="4" fillId="0" borderId="1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D9D9-DC7C-4D56-80A8-4AAFFBC67372}">
  <dimension ref="A1:G87"/>
  <sheetViews>
    <sheetView tabSelected="1" topLeftCell="A55" workbookViewId="0">
      <selection activeCell="B40" sqref="B40:B42"/>
    </sheetView>
  </sheetViews>
  <sheetFormatPr defaultRowHeight="14.5" x14ac:dyDescent="0.35"/>
  <cols>
    <col min="1" max="1" width="43.453125" bestFit="1" customWidth="1"/>
    <col min="2" max="2" width="29.7265625" style="18" customWidth="1"/>
    <col min="3" max="3" width="29.453125" style="18" bestFit="1" customWidth="1"/>
    <col min="4" max="4" width="13.90625" hidden="1" customWidth="1"/>
    <col min="7" max="7" width="11" bestFit="1" customWidth="1"/>
  </cols>
  <sheetData>
    <row r="1" spans="1:6" ht="18.5" customHeight="1" thickBot="1" x14ac:dyDescent="0.4"/>
    <row r="2" spans="1:6" ht="22.5" customHeight="1" x14ac:dyDescent="0.35">
      <c r="A2" s="13" t="s">
        <v>19</v>
      </c>
      <c r="B2" s="19"/>
      <c r="C2" s="27"/>
    </row>
    <row r="3" spans="1:6" ht="16.5" customHeight="1" x14ac:dyDescent="0.35">
      <c r="A3" s="8" t="s">
        <v>0</v>
      </c>
      <c r="B3" s="20"/>
      <c r="C3" s="28"/>
    </row>
    <row r="4" spans="1:6" ht="14.5" customHeight="1" x14ac:dyDescent="0.35">
      <c r="A4" s="9" t="s">
        <v>1</v>
      </c>
      <c r="B4" s="10" t="s">
        <v>2</v>
      </c>
      <c r="C4" s="11" t="s">
        <v>3</v>
      </c>
    </row>
    <row r="5" spans="1:6" ht="29" customHeight="1" x14ac:dyDescent="0.35">
      <c r="A5" s="4" t="s">
        <v>4</v>
      </c>
      <c r="B5" s="39">
        <v>300000</v>
      </c>
      <c r="C5" s="40" t="s">
        <v>5</v>
      </c>
    </row>
    <row r="6" spans="1:6" ht="24.5" customHeight="1" x14ac:dyDescent="0.35">
      <c r="A6" s="4" t="s">
        <v>45</v>
      </c>
      <c r="B6" s="21">
        <v>29000</v>
      </c>
      <c r="C6" s="40" t="s">
        <v>6</v>
      </c>
    </row>
    <row r="7" spans="1:6" ht="65" customHeight="1" x14ac:dyDescent="0.35">
      <c r="A7" s="4" t="s">
        <v>7</v>
      </c>
      <c r="B7" s="46">
        <v>32000</v>
      </c>
      <c r="C7" s="47" t="s">
        <v>37</v>
      </c>
    </row>
    <row r="8" spans="1:6" ht="35" customHeight="1" x14ac:dyDescent="0.35">
      <c r="A8" s="4" t="s">
        <v>8</v>
      </c>
      <c r="B8" s="46"/>
      <c r="C8" s="47"/>
    </row>
    <row r="9" spans="1:6" ht="32" customHeight="1" x14ac:dyDescent="0.35">
      <c r="A9" s="4" t="s">
        <v>9</v>
      </c>
      <c r="B9" s="46"/>
      <c r="C9" s="47"/>
    </row>
    <row r="10" spans="1:6" ht="48" customHeight="1" x14ac:dyDescent="0.35">
      <c r="A10" s="4" t="s">
        <v>10</v>
      </c>
      <c r="B10" s="39">
        <v>30000</v>
      </c>
      <c r="C10" s="40" t="s">
        <v>42</v>
      </c>
    </row>
    <row r="11" spans="1:6" ht="33.5" customHeight="1" x14ac:dyDescent="0.35">
      <c r="A11" s="4" t="s">
        <v>11</v>
      </c>
      <c r="B11" s="39">
        <f>4176*3</f>
        <v>12528</v>
      </c>
      <c r="C11" s="40" t="s">
        <v>38</v>
      </c>
      <c r="F11" s="33"/>
    </row>
    <row r="12" spans="1:6" ht="53.5" customHeight="1" x14ac:dyDescent="0.35">
      <c r="A12" s="4" t="s">
        <v>36</v>
      </c>
      <c r="B12" s="39">
        <v>15000</v>
      </c>
      <c r="C12" s="40" t="s">
        <v>39</v>
      </c>
    </row>
    <row r="13" spans="1:6" ht="25" customHeight="1" x14ac:dyDescent="0.35">
      <c r="A13" s="4" t="s">
        <v>12</v>
      </c>
      <c r="B13" s="46">
        <v>13000</v>
      </c>
      <c r="C13" s="47" t="s">
        <v>40</v>
      </c>
    </row>
    <row r="14" spans="1:6" ht="28" customHeight="1" x14ac:dyDescent="0.35">
      <c r="A14" s="4" t="s">
        <v>13</v>
      </c>
      <c r="B14" s="46"/>
      <c r="C14" s="47"/>
    </row>
    <row r="15" spans="1:6" ht="31.5" customHeight="1" x14ac:dyDescent="0.35">
      <c r="A15" s="4" t="s">
        <v>14</v>
      </c>
      <c r="B15" s="39">
        <v>11000</v>
      </c>
      <c r="C15" s="40" t="s">
        <v>15</v>
      </c>
    </row>
    <row r="16" spans="1:6" ht="29.5" customHeight="1" thickBot="1" x14ac:dyDescent="0.4">
      <c r="A16" s="5" t="s">
        <v>16</v>
      </c>
      <c r="B16" s="41">
        <v>6000</v>
      </c>
      <c r="C16" s="42" t="s">
        <v>17</v>
      </c>
    </row>
    <row r="17" spans="1:3" ht="28.5" customHeight="1" thickBot="1" x14ac:dyDescent="0.4">
      <c r="A17" s="14" t="s">
        <v>18</v>
      </c>
      <c r="B17" s="22">
        <f>SUM(B5:B16)</f>
        <v>448528</v>
      </c>
      <c r="C17" s="29"/>
    </row>
    <row r="18" spans="1:3" ht="28.5" customHeight="1" x14ac:dyDescent="0.35">
      <c r="A18" s="2"/>
      <c r="B18" s="23"/>
      <c r="C18" s="23"/>
    </row>
    <row r="19" spans="1:3" ht="16.5" customHeight="1" x14ac:dyDescent="0.35">
      <c r="A19" s="6" t="s">
        <v>23</v>
      </c>
      <c r="B19" s="20"/>
      <c r="C19" s="20"/>
    </row>
    <row r="20" spans="1:3" ht="14.5" customHeight="1" x14ac:dyDescent="0.35">
      <c r="A20" s="7" t="s">
        <v>1</v>
      </c>
      <c r="B20" s="10" t="s">
        <v>2</v>
      </c>
      <c r="C20" s="10" t="s">
        <v>3</v>
      </c>
    </row>
    <row r="21" spans="1:3" ht="26.5" customHeight="1" x14ac:dyDescent="0.35">
      <c r="A21" s="1" t="s">
        <v>4</v>
      </c>
      <c r="B21" s="39">
        <v>100000</v>
      </c>
      <c r="C21" s="30" t="s">
        <v>5</v>
      </c>
    </row>
    <row r="22" spans="1:3" ht="30.5" customHeight="1" x14ac:dyDescent="0.35">
      <c r="A22" s="4" t="s">
        <v>49</v>
      </c>
      <c r="B22" s="21">
        <v>20300</v>
      </c>
      <c r="C22" s="30" t="s">
        <v>6</v>
      </c>
    </row>
    <row r="23" spans="1:3" ht="60.5" customHeight="1" x14ac:dyDescent="0.35">
      <c r="A23" s="1" t="s">
        <v>7</v>
      </c>
      <c r="B23" s="48">
        <v>21500</v>
      </c>
      <c r="C23" s="51" t="s">
        <v>37</v>
      </c>
    </row>
    <row r="24" spans="1:3" ht="31" customHeight="1" x14ac:dyDescent="0.35">
      <c r="A24" s="1" t="s">
        <v>20</v>
      </c>
      <c r="B24" s="49"/>
      <c r="C24" s="52"/>
    </row>
    <row r="25" spans="1:3" ht="34.5" customHeight="1" x14ac:dyDescent="0.35">
      <c r="A25" s="1" t="s">
        <v>9</v>
      </c>
      <c r="B25" s="50"/>
      <c r="C25" s="53"/>
    </row>
    <row r="26" spans="1:3" ht="42" customHeight="1" x14ac:dyDescent="0.35">
      <c r="A26" s="1" t="s">
        <v>10</v>
      </c>
      <c r="B26" s="39">
        <v>20000</v>
      </c>
      <c r="C26" s="30" t="s">
        <v>42</v>
      </c>
    </row>
    <row r="27" spans="1:3" ht="37" customHeight="1" x14ac:dyDescent="0.35">
      <c r="A27" s="1" t="s">
        <v>21</v>
      </c>
      <c r="B27" s="39">
        <f>4176*2</f>
        <v>8352</v>
      </c>
      <c r="C27" s="30" t="s">
        <v>38</v>
      </c>
    </row>
    <row r="28" spans="1:3" ht="42" customHeight="1" x14ac:dyDescent="0.35">
      <c r="A28" s="4" t="s">
        <v>36</v>
      </c>
      <c r="B28" s="39">
        <v>10000</v>
      </c>
      <c r="C28" s="30" t="s">
        <v>39</v>
      </c>
    </row>
    <row r="29" spans="1:3" ht="14.5" customHeight="1" x14ac:dyDescent="0.35">
      <c r="A29" s="1" t="s">
        <v>12</v>
      </c>
      <c r="B29" s="48">
        <v>8000</v>
      </c>
      <c r="C29" s="51" t="s">
        <v>40</v>
      </c>
    </row>
    <row r="30" spans="1:3" ht="27.5" customHeight="1" x14ac:dyDescent="0.35">
      <c r="A30" s="1" t="s">
        <v>13</v>
      </c>
      <c r="B30" s="50"/>
      <c r="C30" s="53"/>
    </row>
    <row r="31" spans="1:3" ht="25" customHeight="1" x14ac:dyDescent="0.35">
      <c r="A31" s="1" t="s">
        <v>22</v>
      </c>
      <c r="B31" s="39">
        <v>6000</v>
      </c>
      <c r="C31" s="30" t="s">
        <v>15</v>
      </c>
    </row>
    <row r="32" spans="1:3" ht="28" customHeight="1" x14ac:dyDescent="0.35">
      <c r="A32" s="3" t="s">
        <v>16</v>
      </c>
      <c r="B32" s="39">
        <v>4000</v>
      </c>
      <c r="C32" s="30" t="s">
        <v>17</v>
      </c>
    </row>
    <row r="33" spans="1:3" ht="28" customHeight="1" x14ac:dyDescent="0.35">
      <c r="A33" s="15" t="s">
        <v>18</v>
      </c>
      <c r="B33" s="24">
        <f>SUM(B21:B32)</f>
        <v>198152</v>
      </c>
      <c r="C33" s="24"/>
    </row>
    <row r="35" spans="1:3" ht="15" thickBot="1" x14ac:dyDescent="0.4"/>
    <row r="36" spans="1:3" ht="16.5" customHeight="1" x14ac:dyDescent="0.35">
      <c r="A36" s="12" t="s">
        <v>26</v>
      </c>
      <c r="B36" s="25"/>
      <c r="C36" s="31"/>
    </row>
    <row r="37" spans="1:3" ht="14.5" customHeight="1" x14ac:dyDescent="0.35">
      <c r="A37" s="9" t="s">
        <v>1</v>
      </c>
      <c r="B37" s="10" t="s">
        <v>2</v>
      </c>
      <c r="C37" s="11" t="s">
        <v>3</v>
      </c>
    </row>
    <row r="38" spans="1:3" ht="28" customHeight="1" x14ac:dyDescent="0.35">
      <c r="A38" s="4" t="s">
        <v>4</v>
      </c>
      <c r="B38" s="39">
        <v>50000</v>
      </c>
      <c r="C38" s="40" t="s">
        <v>5</v>
      </c>
    </row>
    <row r="39" spans="1:3" ht="27.5" customHeight="1" x14ac:dyDescent="0.35">
      <c r="A39" s="4" t="s">
        <v>46</v>
      </c>
      <c r="B39" s="21">
        <v>8700</v>
      </c>
      <c r="C39" s="40" t="s">
        <v>6</v>
      </c>
    </row>
    <row r="40" spans="1:3" ht="55" customHeight="1" x14ac:dyDescent="0.35">
      <c r="A40" s="4" t="s">
        <v>7</v>
      </c>
      <c r="B40" s="46">
        <v>11500</v>
      </c>
      <c r="C40" s="47" t="s">
        <v>41</v>
      </c>
    </row>
    <row r="41" spans="1:3" ht="31.5" customHeight="1" x14ac:dyDescent="0.35">
      <c r="A41" s="4" t="s">
        <v>20</v>
      </c>
      <c r="B41" s="46"/>
      <c r="C41" s="47"/>
    </row>
    <row r="42" spans="1:3" ht="30.5" customHeight="1" x14ac:dyDescent="0.35">
      <c r="A42" s="4" t="s">
        <v>9</v>
      </c>
      <c r="B42" s="46"/>
      <c r="C42" s="47"/>
    </row>
    <row r="43" spans="1:3" ht="46.5" customHeight="1" x14ac:dyDescent="0.35">
      <c r="A43" s="4" t="s">
        <v>10</v>
      </c>
      <c r="B43" s="39">
        <v>10000</v>
      </c>
      <c r="C43" s="40" t="s">
        <v>42</v>
      </c>
    </row>
    <row r="44" spans="1:3" ht="31" customHeight="1" x14ac:dyDescent="0.35">
      <c r="A44" s="4" t="s">
        <v>24</v>
      </c>
      <c r="B44" s="39">
        <v>4176</v>
      </c>
      <c r="C44" s="40" t="s">
        <v>38</v>
      </c>
    </row>
    <row r="45" spans="1:3" ht="30" customHeight="1" x14ac:dyDescent="0.35">
      <c r="A45" s="4" t="s">
        <v>25</v>
      </c>
      <c r="B45" s="46">
        <v>8000</v>
      </c>
      <c r="C45" s="47" t="s">
        <v>40</v>
      </c>
    </row>
    <row r="46" spans="1:3" ht="26" customHeight="1" x14ac:dyDescent="0.35">
      <c r="A46" s="4" t="s">
        <v>13</v>
      </c>
      <c r="B46" s="46"/>
      <c r="C46" s="47"/>
    </row>
    <row r="47" spans="1:3" ht="28.5" customHeight="1" x14ac:dyDescent="0.35">
      <c r="A47" s="4" t="s">
        <v>22</v>
      </c>
      <c r="B47" s="39">
        <v>6000</v>
      </c>
      <c r="C47" s="40" t="s">
        <v>15</v>
      </c>
    </row>
    <row r="48" spans="1:3" ht="48" customHeight="1" x14ac:dyDescent="0.35">
      <c r="A48" s="4" t="s">
        <v>36</v>
      </c>
      <c r="B48" s="39">
        <v>5000</v>
      </c>
      <c r="C48" s="40" t="s">
        <v>39</v>
      </c>
    </row>
    <row r="49" spans="1:3" ht="56" customHeight="1" thickBot="1" x14ac:dyDescent="0.4">
      <c r="A49" s="5" t="s">
        <v>16</v>
      </c>
      <c r="B49" s="41">
        <v>2000</v>
      </c>
      <c r="C49" s="42" t="s">
        <v>17</v>
      </c>
    </row>
    <row r="50" spans="1:3" ht="24" customHeight="1" thickBot="1" x14ac:dyDescent="0.4">
      <c r="A50" s="14" t="s">
        <v>18</v>
      </c>
      <c r="B50" s="22">
        <f>SUM(B38:B49)</f>
        <v>105376</v>
      </c>
      <c r="C50" s="29"/>
    </row>
    <row r="53" spans="1:3" ht="16.5" x14ac:dyDescent="0.35">
      <c r="A53" s="8" t="s">
        <v>30</v>
      </c>
      <c r="B53" s="20"/>
      <c r="C53" s="28"/>
    </row>
    <row r="54" spans="1:3" x14ac:dyDescent="0.35">
      <c r="A54" s="9" t="s">
        <v>1</v>
      </c>
      <c r="B54" s="10" t="s">
        <v>2</v>
      </c>
      <c r="C54" s="11" t="s">
        <v>3</v>
      </c>
    </row>
    <row r="55" spans="1:3" ht="25.5" customHeight="1" x14ac:dyDescent="0.35">
      <c r="A55" s="4" t="s">
        <v>4</v>
      </c>
      <c r="B55" s="43">
        <v>25000</v>
      </c>
      <c r="C55" s="44" t="s">
        <v>5</v>
      </c>
    </row>
    <row r="58" spans="1:3" ht="16.5" x14ac:dyDescent="0.35">
      <c r="A58" s="8" t="s">
        <v>31</v>
      </c>
      <c r="B58" s="20"/>
      <c r="C58" s="28"/>
    </row>
    <row r="59" spans="1:3" x14ac:dyDescent="0.35">
      <c r="A59" s="9" t="s">
        <v>1</v>
      </c>
      <c r="B59" s="10" t="s">
        <v>2</v>
      </c>
      <c r="C59" s="11" t="s">
        <v>3</v>
      </c>
    </row>
    <row r="60" spans="1:3" ht="25.5" customHeight="1" x14ac:dyDescent="0.35">
      <c r="A60" s="4" t="s">
        <v>4</v>
      </c>
      <c r="B60" s="43">
        <v>25000</v>
      </c>
      <c r="C60" s="44" t="s">
        <v>5</v>
      </c>
    </row>
    <row r="62" spans="1:3" ht="15" thickBot="1" x14ac:dyDescent="0.4"/>
    <row r="63" spans="1:3" ht="21.5" x14ac:dyDescent="0.35">
      <c r="A63" s="13" t="s">
        <v>48</v>
      </c>
      <c r="B63" s="19"/>
      <c r="C63" s="27"/>
    </row>
    <row r="64" spans="1:3" ht="16.5" x14ac:dyDescent="0.35">
      <c r="A64" s="8" t="s">
        <v>0</v>
      </c>
      <c r="B64" s="20"/>
      <c r="C64" s="28"/>
    </row>
    <row r="65" spans="1:6" x14ac:dyDescent="0.35">
      <c r="A65" s="9" t="s">
        <v>1</v>
      </c>
      <c r="B65" s="10" t="s">
        <v>2</v>
      </c>
      <c r="C65" s="11" t="s">
        <v>3</v>
      </c>
    </row>
    <row r="66" spans="1:6" ht="33" customHeight="1" x14ac:dyDescent="0.35">
      <c r="A66" s="45" t="s">
        <v>47</v>
      </c>
      <c r="B66" s="21">
        <v>50000</v>
      </c>
      <c r="C66" s="44" t="s">
        <v>5</v>
      </c>
    </row>
    <row r="67" spans="1:6" ht="37.5" customHeight="1" x14ac:dyDescent="0.35">
      <c r="A67" s="4" t="s">
        <v>32</v>
      </c>
      <c r="B67" s="21">
        <v>10000</v>
      </c>
      <c r="C67" s="40" t="s">
        <v>6</v>
      </c>
    </row>
    <row r="68" spans="1:6" ht="46" customHeight="1" x14ac:dyDescent="0.35">
      <c r="A68" s="4" t="s">
        <v>36</v>
      </c>
      <c r="B68" s="21">
        <v>10000</v>
      </c>
      <c r="C68" s="40" t="s">
        <v>39</v>
      </c>
      <c r="F68" s="33"/>
    </row>
    <row r="69" spans="1:6" ht="28" x14ac:dyDescent="0.35">
      <c r="A69" s="4" t="s">
        <v>24</v>
      </c>
      <c r="B69" s="39">
        <v>4176</v>
      </c>
      <c r="C69" s="40" t="s">
        <v>38</v>
      </c>
    </row>
    <row r="70" spans="1:6" ht="23" customHeight="1" x14ac:dyDescent="0.35">
      <c r="A70" s="4" t="s">
        <v>22</v>
      </c>
      <c r="B70" s="39">
        <v>6000</v>
      </c>
      <c r="C70" s="40" t="s">
        <v>15</v>
      </c>
    </row>
    <row r="71" spans="1:6" ht="28" customHeight="1" x14ac:dyDescent="0.35">
      <c r="A71" s="4" t="s">
        <v>13</v>
      </c>
      <c r="B71" s="39">
        <v>3000</v>
      </c>
      <c r="C71" s="40" t="s">
        <v>40</v>
      </c>
    </row>
    <row r="72" spans="1:6" ht="36" customHeight="1" x14ac:dyDescent="0.35">
      <c r="A72" s="4" t="s">
        <v>16</v>
      </c>
      <c r="B72" s="39">
        <v>2000</v>
      </c>
      <c r="C72" s="40" t="s">
        <v>17</v>
      </c>
    </row>
    <row r="73" spans="1:6" ht="32" customHeight="1" x14ac:dyDescent="0.35">
      <c r="A73" s="4" t="s">
        <v>43</v>
      </c>
      <c r="B73" s="46">
        <v>2000</v>
      </c>
      <c r="C73" s="47" t="s">
        <v>37</v>
      </c>
    </row>
    <row r="74" spans="1:6" ht="29" customHeight="1" x14ac:dyDescent="0.35">
      <c r="A74" s="4" t="s">
        <v>27</v>
      </c>
      <c r="B74" s="46"/>
      <c r="C74" s="47"/>
    </row>
    <row r="75" spans="1:6" ht="33" customHeight="1" thickBot="1" x14ac:dyDescent="0.4">
      <c r="A75" s="5" t="s">
        <v>28</v>
      </c>
      <c r="B75" s="48"/>
      <c r="C75" s="54"/>
    </row>
    <row r="76" spans="1:6" ht="26" customHeight="1" thickBot="1" x14ac:dyDescent="0.4">
      <c r="A76" s="14" t="s">
        <v>18</v>
      </c>
      <c r="B76" s="22">
        <f>SUM(B66:B75)</f>
        <v>87176</v>
      </c>
      <c r="C76" s="32"/>
    </row>
    <row r="78" spans="1:6" ht="15" thickBot="1" x14ac:dyDescent="0.4"/>
    <row r="79" spans="1:6" ht="27" customHeight="1" thickBot="1" x14ac:dyDescent="0.55000000000000004">
      <c r="A79" s="16" t="s">
        <v>29</v>
      </c>
      <c r="B79" s="26">
        <f>B17+B33+B50+B76+B55+B60+B76</f>
        <v>976408</v>
      </c>
    </row>
    <row r="81" spans="1:7" ht="23.5" x14ac:dyDescent="0.35">
      <c r="A81" s="17" t="s">
        <v>33</v>
      </c>
    </row>
    <row r="82" spans="1:7" ht="26.5" customHeight="1" x14ac:dyDescent="0.35">
      <c r="A82" s="1" t="s">
        <v>35</v>
      </c>
      <c r="B82" s="39">
        <v>2400</v>
      </c>
      <c r="C82" s="30" t="s">
        <v>6</v>
      </c>
      <c r="D82" s="33">
        <f>8*B82</f>
        <v>19200</v>
      </c>
    </row>
    <row r="83" spans="1:7" ht="35" customHeight="1" x14ac:dyDescent="0.35">
      <c r="A83" s="1" t="s">
        <v>34</v>
      </c>
      <c r="B83" s="39">
        <v>10000</v>
      </c>
      <c r="C83" s="30" t="s">
        <v>42</v>
      </c>
      <c r="D83" s="33">
        <f>6*B83</f>
        <v>60000</v>
      </c>
      <c r="G83" s="33"/>
    </row>
    <row r="84" spans="1:7" ht="15" thickBot="1" x14ac:dyDescent="0.4">
      <c r="A84" s="36"/>
      <c r="B84" s="37"/>
      <c r="C84" s="38"/>
      <c r="D84" s="33"/>
    </row>
    <row r="85" spans="1:7" ht="22.5" customHeight="1" thickBot="1" x14ac:dyDescent="0.55000000000000004">
      <c r="A85" s="16" t="s">
        <v>44</v>
      </c>
      <c r="B85" s="26">
        <f>D85</f>
        <v>79200</v>
      </c>
      <c r="D85" s="26">
        <f>SUM(D82:D83)</f>
        <v>79200</v>
      </c>
    </row>
    <row r="86" spans="1:7" ht="15" thickBot="1" x14ac:dyDescent="0.4"/>
    <row r="87" spans="1:7" ht="21.5" thickBot="1" x14ac:dyDescent="0.55000000000000004">
      <c r="A87" s="34" t="s">
        <v>29</v>
      </c>
      <c r="B87" s="35">
        <f>B79+B85</f>
        <v>1055608</v>
      </c>
    </row>
  </sheetData>
  <mergeCells count="14">
    <mergeCell ref="B73:B75"/>
    <mergeCell ref="C73:C75"/>
    <mergeCell ref="B29:B30"/>
    <mergeCell ref="C29:C30"/>
    <mergeCell ref="B40:B42"/>
    <mergeCell ref="C40:C42"/>
    <mergeCell ref="B45:B46"/>
    <mergeCell ref="C45:C46"/>
    <mergeCell ref="B7:B9"/>
    <mergeCell ref="C7:C9"/>
    <mergeCell ref="B13:B14"/>
    <mergeCell ref="C13:C14"/>
    <mergeCell ref="B23:B25"/>
    <mergeCell ref="C23:C2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56E6BC3196A48A0EA70D0A11FD622" ma:contentTypeVersion="19" ma:contentTypeDescription="Create a new document." ma:contentTypeScope="" ma:versionID="962cc07b69c5b2c29ed57763d754827c">
  <xsd:schema xmlns:xsd="http://www.w3.org/2001/XMLSchema" xmlns:xs="http://www.w3.org/2001/XMLSchema" xmlns:p="http://schemas.microsoft.com/office/2006/metadata/properties" xmlns:ns2="efa36a93-6109-421f-bc3e-5e3faad81cad" xmlns:ns3="665b4b93-8bfe-461f-a332-fb276d6fa0ed" xmlns:ns4="9bb8503b-281d-4c25-98a0-5c4292565528" targetNamespace="http://schemas.microsoft.com/office/2006/metadata/properties" ma:root="true" ma:fieldsID="541b7fa517cf13eb4974ae4a77dcfd6c" ns2:_="" ns3:_="" ns4:_="">
    <xsd:import namespace="efa36a93-6109-421f-bc3e-5e3faad81cad"/>
    <xsd:import namespace="665b4b93-8bfe-461f-a332-fb276d6fa0ed"/>
    <xsd:import namespace="9bb8503b-281d-4c25-98a0-5c4292565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odkoh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36a93-6109-421f-bc3e-5e3faad81c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6559ad4-f81a-4045-a202-1bcb0c2d3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oho" ma:index="25" nillable="true" ma:displayName="od koho" ma:description="od koho je reakce na 1. kolo" ma:format="Dropdown" ma:internalName="odkoho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b4b93-8bfe-461f-a332-fb276d6fa0e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8503b-281d-4c25-98a0-5c429256552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343110e-77f0-4657-aa4b-1708529cf85b}" ma:internalName="TaxCatchAll" ma:showField="CatchAllData" ma:web="665b4b93-8bfe-461f-a332-fb276d6fa0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a36a93-6109-421f-bc3e-5e3faad81cad">
      <Terms xmlns="http://schemas.microsoft.com/office/infopath/2007/PartnerControls"/>
    </lcf76f155ced4ddcb4097134ff3c332f>
    <TaxCatchAll xmlns="9bb8503b-281d-4c25-98a0-5c4292565528" xsi:nil="true"/>
    <odkoho xmlns="efa36a93-6109-421f-bc3e-5e3faad81cad" xsi:nil="true"/>
  </documentManagement>
</p:properties>
</file>

<file path=customXml/itemProps1.xml><?xml version="1.0" encoding="utf-8"?>
<ds:datastoreItem xmlns:ds="http://schemas.openxmlformats.org/officeDocument/2006/customXml" ds:itemID="{3743DF83-9E3B-4476-B1C2-81ADA172B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36a93-6109-421f-bc3e-5e3faad81cad"/>
    <ds:schemaRef ds:uri="665b4b93-8bfe-461f-a332-fb276d6fa0ed"/>
    <ds:schemaRef ds:uri="9bb8503b-281d-4c25-98a0-5c4292565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D113F1-8D22-47EA-B6B6-F851D9CAD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0F4A1-604B-4C56-9239-C13CF31D41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665b4b93-8bfe-461f-a332-fb276d6fa0ed"/>
    <ds:schemaRef ds:uri="http://purl.org/dc/elements/1.1/"/>
    <ds:schemaRef ds:uri="http://schemas.microsoft.com/office/infopath/2007/PartnerControls"/>
    <ds:schemaRef ds:uri="efa36a93-6109-421f-bc3e-5e3faad81cad"/>
    <ds:schemaRef ds:uri="http://schemas.openxmlformats.org/package/2006/metadata/core-properties"/>
    <ds:schemaRef ds:uri="9bb8503b-281d-4c25-98a0-5c429256552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Cvrcek Jaroslav</dc:creator>
  <cp:lastModifiedBy>Cvrcek Jaroslav</cp:lastModifiedBy>
  <dcterms:created xsi:type="dcterms:W3CDTF">2023-01-16T08:06:00Z</dcterms:created>
  <dcterms:modified xsi:type="dcterms:W3CDTF">2025-04-14T14:33:20Z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0x01010077B56E6BC3196A48A0EA70D0A11FD622</vt:lpwstr>
  </property>
  <property fmtid="{D5CDD505-2E9C-101B-9397-08002B2CF9AE}" pid="3" name="MediaServiceImageTags">
    <vt:lpwstr/>
  </property>
  <property fmtid="{D5CDD505-2E9C-101B-9397-08002B2CF9AE}" pid="4" name="MSIP_Label_076d9757-80ae-4c87-b4d7-9ffa7a0710d0_Enabled">
    <vt:lpwstr>true</vt:lpwstr>
  </property>
  <property fmtid="{D5CDD505-2E9C-101B-9397-08002B2CF9AE}" pid="5" name="MSIP_Label_076d9757-80ae-4c87-b4d7-9ffa7a0710d0_SetDate">
    <vt:lpwstr>2025-04-14T14:33:20Z</vt:lpwstr>
  </property>
  <property fmtid="{D5CDD505-2E9C-101B-9397-08002B2CF9AE}" pid="6" name="MSIP_Label_076d9757-80ae-4c87-b4d7-9ffa7a0710d0_Method">
    <vt:lpwstr>Standard</vt:lpwstr>
  </property>
  <property fmtid="{D5CDD505-2E9C-101B-9397-08002B2CF9AE}" pid="7" name="MSIP_Label_076d9757-80ae-4c87-b4d7-9ffa7a0710d0_Name">
    <vt:lpwstr>076d9757-80ae-4c87-b4d7-9ffa7a0710d0</vt:lpwstr>
  </property>
  <property fmtid="{D5CDD505-2E9C-101B-9397-08002B2CF9AE}" pid="8" name="MSIP_Label_076d9757-80ae-4c87-b4d7-9ffa7a0710d0_SiteId">
    <vt:lpwstr>c79e7c80-cff5-4503-b468-3702cea89272</vt:lpwstr>
  </property>
  <property fmtid="{D5CDD505-2E9C-101B-9397-08002B2CF9AE}" pid="9" name="MSIP_Label_076d9757-80ae-4c87-b4d7-9ffa7a0710d0_ActionId">
    <vt:lpwstr>1009fdab-f78f-47d5-892d-36931eb2fe44</vt:lpwstr>
  </property>
  <property fmtid="{D5CDD505-2E9C-101B-9397-08002B2CF9AE}" pid="10" name="MSIP_Label_076d9757-80ae-4c87-b4d7-9ffa7a0710d0_ContentBits">
    <vt:lpwstr>0</vt:lpwstr>
  </property>
  <property fmtid="{D5CDD505-2E9C-101B-9397-08002B2CF9AE}" pid="11" name="Kod_Duvernosti">
    <vt:lpwstr>KB_C1_INTERNAL_992521</vt:lpwstr>
  </property>
</Properties>
</file>